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ssner\Dropbox (LSST)\Safety Photos\"/>
    </mc:Choice>
  </mc:AlternateContent>
  <bookViews>
    <workbookView xWindow="0" yWindow="0" windowWidth="19200" windowHeight="7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7" i="1" l="1"/>
  <c r="R55" i="1"/>
  <c r="C68" i="1"/>
  <c r="D68" i="1"/>
  <c r="E68" i="1"/>
  <c r="F68" i="1"/>
  <c r="I68" i="1"/>
  <c r="J68" i="1"/>
  <c r="L68" i="1"/>
  <c r="M68" i="1"/>
  <c r="N68" i="1"/>
  <c r="S68" i="1"/>
  <c r="P68" i="1"/>
  <c r="Q68" i="1"/>
  <c r="C70" i="1" l="1"/>
  <c r="D70" i="1"/>
  <c r="E70" i="1"/>
  <c r="F70" i="1"/>
  <c r="G70" i="1"/>
  <c r="H70" i="1"/>
  <c r="I70" i="1"/>
  <c r="J70" i="1"/>
  <c r="K70" i="1"/>
  <c r="L70" i="1"/>
  <c r="M70" i="1"/>
  <c r="N70" i="1"/>
  <c r="P70" i="1"/>
  <c r="Q70" i="1"/>
  <c r="C73" i="1" l="1"/>
  <c r="F73" i="1"/>
  <c r="Q73" i="1"/>
  <c r="U70" i="1"/>
  <c r="C76" i="1" l="1"/>
</calcChain>
</file>

<file path=xl/sharedStrings.xml><?xml version="1.0" encoding="utf-8"?>
<sst xmlns="http://schemas.openxmlformats.org/spreadsheetml/2006/main" count="156" uniqueCount="41">
  <si>
    <t>LSST Project Hours Worked</t>
  </si>
  <si>
    <t xml:space="preserve">YEAR </t>
  </si>
  <si>
    <t>MONTH</t>
  </si>
  <si>
    <t xml:space="preserve">SUMMIT SITE CONTRACTORS </t>
  </si>
  <si>
    <t>BASE FACILITY CONTRACTORS</t>
  </si>
  <si>
    <t>LSST-AURA</t>
  </si>
  <si>
    <t>SLAC - BNL -LLNL</t>
  </si>
  <si>
    <t>Besalco</t>
  </si>
  <si>
    <t>EIE</t>
  </si>
  <si>
    <t>Elypsa</t>
  </si>
  <si>
    <t>Ashdome</t>
  </si>
  <si>
    <t>Benjamin Leyton</t>
  </si>
  <si>
    <t>Oscar Zepeda</t>
  </si>
  <si>
    <t>MILL</t>
  </si>
  <si>
    <t>AYC</t>
  </si>
  <si>
    <t>ICPA</t>
  </si>
  <si>
    <t>IMOPAC</t>
  </si>
  <si>
    <t xml:space="preserve">SOTLEY </t>
  </si>
  <si>
    <t>Rencoret</t>
  </si>
  <si>
    <t>GHG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</si>
  <si>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</si>
  <si>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</si>
  <si>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</si>
  <si>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</si>
  <si>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</si>
  <si>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</si>
  <si>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</si>
  <si>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</si>
  <si>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</si>
  <si>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</si>
  <si>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</si>
  <si>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</si>
  <si>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April</t>
  </si>
  <si>
    <t>June</t>
  </si>
  <si>
    <t>July</t>
  </si>
  <si>
    <t>Sept</t>
  </si>
  <si>
    <t>Total Project Hours</t>
  </si>
  <si>
    <t>LSST and Partners</t>
  </si>
  <si>
    <t>summit contractors</t>
  </si>
  <si>
    <t>base contractors</t>
  </si>
  <si>
    <t>Yearly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</si>
</sst>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/>
      <right style="medium">
        <color indexed="64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999999"/>
      </bottom>
      <diagonal/>
    </border>
  </borders>
  <cellStyleXfs count="6">
    <xf numFmtId="0" fontId="0" fillId="0" borderId="0"/>
    <xf numFmtId="0" fontId="2" fillId="0" borderId="0"/>
    <xf numFmtId="0" fontId="5" fillId="0" borderId="0">
      <alignment vertical="top"/>
    </xf>
    <xf numFmtId="0" fontId="6" fillId="3" borderId="0" applyNumberFormat="0" applyBorder="0" applyAlignment="0" applyProtection="0"/>
    <xf numFmtId="9" fontId="5" fillId="0" borderId="0" applyFont="0" applyFill="0" applyBorder="0" applyAlignment="0" applyProtection="0"/>
    <xf numFmtId="0" fontId="7" fillId="0" borderId="8" applyNumberFormat="0" applyFill="0" applyAlignment="0" applyProtection="0"/>
  </cellStyleXfs>
  <cellXfs count="76">
    <xf numFmtId="0" fontId="0" fillId="0" borderId="0" xfId="0"/>
    <xf numFmtId="164" fontId="0" fillId="0" borderId="0" xfId="0" applyNumberFormat="1"/>
    <xf numFmtId="40" fontId="0" fillId="0" borderId="1" xfId="0" applyNumberFormat="1" applyBorder="1"/>
    <xf numFmtId="40" fontId="0" fillId="0" borderId="2" xfId="0" applyNumberFormat="1" applyBorder="1"/>
    <xf numFmtId="164" fontId="4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0" xfId="0"/>
    <xf numFmtId="0" fontId="4" fillId="0" borderId="0" xfId="0" applyFont="1"/>
    <xf numFmtId="4" fontId="0" fillId="0" borderId="2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25" xfId="0" applyNumberFormat="1" applyBorder="1"/>
    <xf numFmtId="4" fontId="0" fillId="0" borderId="7" xfId="0" applyNumberFormat="1" applyBorder="1"/>
    <xf numFmtId="4" fontId="0" fillId="0" borderId="26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Fill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0" borderId="11" xfId="0" applyNumberFormat="1" applyBorder="1"/>
    <xf numFmtId="4" fontId="0" fillId="0" borderId="13" xfId="0" applyNumberFormat="1" applyBorder="1"/>
    <xf numFmtId="4" fontId="1" fillId="0" borderId="16" xfId="0" applyNumberFormat="1" applyFont="1" applyFill="1" applyBorder="1" applyAlignment="1">
      <alignment horizontal="right" vertical="top" wrapText="1" readingOrder="1"/>
    </xf>
    <xf numFmtId="4" fontId="4" fillId="0" borderId="13" xfId="0" applyNumberFormat="1" applyFont="1" applyBorder="1"/>
    <xf numFmtId="4" fontId="0" fillId="0" borderId="27" xfId="0" applyNumberFormat="1" applyBorder="1"/>
    <xf numFmtId="4" fontId="0" fillId="0" borderId="16" xfId="0" applyNumberFormat="1" applyBorder="1"/>
    <xf numFmtId="4" fontId="3" fillId="0" borderId="13" xfId="0" applyNumberFormat="1" applyFont="1" applyBorder="1"/>
    <xf numFmtId="4" fontId="0" fillId="0" borderId="3" xfId="0" applyNumberFormat="1" applyBorder="1"/>
    <xf numFmtId="4" fontId="0" fillId="0" borderId="5" xfId="0" applyNumberFormat="1" applyFill="1" applyBorder="1"/>
    <xf numFmtId="4" fontId="0" fillId="0" borderId="6" xfId="0" applyNumberFormat="1" applyFill="1" applyBorder="1"/>
    <xf numFmtId="0" fontId="0" fillId="0" borderId="0" xfId="0" applyFill="1" applyBorder="1"/>
    <xf numFmtId="4" fontId="1" fillId="0" borderId="6" xfId="0" applyNumberFormat="1" applyFont="1" applyFill="1" applyBorder="1" applyAlignment="1">
      <alignment horizontal="right" vertical="top" wrapText="1" readingOrder="1"/>
    </xf>
    <xf numFmtId="4" fontId="0" fillId="0" borderId="28" xfId="0" applyNumberFormat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9" fillId="2" borderId="4" xfId="0" applyNumberFormat="1" applyFont="1" applyFill="1" applyBorder="1"/>
    <xf numFmtId="4" fontId="0" fillId="0" borderId="0" xfId="0" applyNumberFormat="1" applyFill="1" applyBorder="1"/>
    <xf numFmtId="4" fontId="0" fillId="0" borderId="11" xfId="0" applyNumberFormat="1" applyFill="1" applyBorder="1"/>
    <xf numFmtId="4" fontId="0" fillId="0" borderId="13" xfId="0" applyNumberFormat="1" applyFill="1" applyBorder="1"/>
    <xf numFmtId="4" fontId="12" fillId="0" borderId="5" xfId="0" applyNumberFormat="1" applyFont="1" applyBorder="1"/>
    <xf numFmtId="4" fontId="12" fillId="0" borderId="6" xfId="0" applyNumberFormat="1" applyFont="1" applyBorder="1"/>
    <xf numFmtId="4" fontId="12" fillId="0" borderId="7" xfId="0" applyNumberFormat="1" applyFont="1" applyBorder="1"/>
    <xf numFmtId="0" fontId="8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6">
    <cellStyle name="Neutral 2" xfId="3"/>
    <cellStyle name="Normal" xfId="0" builtinId="0"/>
    <cellStyle name="Normal 2" xfId="1"/>
    <cellStyle name="Normal 3" xfId="2"/>
    <cellStyle name="Percent 2" xfId="4"/>
    <cellStyle name="Tot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1"/>
  <sheetViews>
    <sheetView tabSelected="1" workbookViewId="0">
      <pane xSplit="1" ySplit="3" topLeftCell="E50" activePane="bottomRight" state="frozen"/>
      <selection pane="topRight" activeCell="B1" sqref="B1"/>
      <selection pane="bottomLeft" activeCell="A3" sqref="A3"/>
      <selection pane="bottomRight" activeCell="F68" sqref="F68"/>
    </sheetView>
  </sheetViews>
  <sheetFormatPr defaultRowHeight="14.4" x14ac:dyDescent="0.3"/>
  <cols>
    <col min="1" max="1" width="13.21875" customWidth="1"/>
    <col min="3" max="3" width="13.33203125" customWidth="1"/>
    <col min="4" max="4" width="17.44140625" customWidth="1"/>
    <col min="5" max="6" width="11.44140625" customWidth="1"/>
    <col min="7" max="7" width="10" customWidth="1"/>
    <col min="8" max="8" width="9" customWidth="1"/>
    <col min="9" max="9" width="15.33203125" customWidth="1"/>
    <col min="10" max="12" width="13.5546875" customWidth="1"/>
    <col min="13" max="15" width="13.5546875" style="15" customWidth="1"/>
    <col min="16" max="16" width="9" bestFit="1" customWidth="1"/>
    <col min="17" max="17" width="16.44140625" customWidth="1"/>
    <col min="18" max="18" width="16.44140625" style="15" customWidth="1"/>
    <col min="19" max="19" width="10" bestFit="1" customWidth="1"/>
    <col min="21" max="21" width="13" customWidth="1"/>
  </cols>
  <sheetData>
    <row r="1" spans="1:20" ht="24" thickBot="1" x14ac:dyDescent="0.5">
      <c r="A1" s="68" t="s">
        <v>0</v>
      </c>
      <c r="B1" s="69"/>
      <c r="C1" s="69"/>
      <c r="D1" s="7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15"/>
    </row>
    <row r="2" spans="1:20" s="15" customFormat="1" ht="24" thickBot="1" x14ac:dyDescent="0.5">
      <c r="A2" s="61" t="s">
        <v>1</v>
      </c>
      <c r="B2" s="61" t="s">
        <v>2</v>
      </c>
      <c r="C2" s="71"/>
      <c r="D2" s="72"/>
      <c r="E2" s="65" t="s">
        <v>3</v>
      </c>
      <c r="F2" s="66"/>
      <c r="G2" s="66"/>
      <c r="H2" s="66"/>
      <c r="I2" s="66"/>
      <c r="J2" s="66"/>
      <c r="K2" s="66"/>
      <c r="L2" s="66"/>
      <c r="M2" s="66"/>
      <c r="N2" s="66"/>
      <c r="O2" s="67"/>
      <c r="P2" s="63" t="s">
        <v>4</v>
      </c>
      <c r="Q2" s="64"/>
      <c r="R2" s="59" t="s">
        <v>40</v>
      </c>
      <c r="S2" s="61" t="s">
        <v>1</v>
      </c>
      <c r="T2" s="61" t="s">
        <v>2</v>
      </c>
    </row>
    <row r="3" spans="1:20" ht="15" thickBot="1" x14ac:dyDescent="0.35">
      <c r="A3" s="62"/>
      <c r="B3" s="62"/>
      <c r="C3" s="49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7" t="s">
        <v>15</v>
      </c>
      <c r="N3" s="50" t="s">
        <v>16</v>
      </c>
      <c r="O3" s="51" t="s">
        <v>17</v>
      </c>
      <c r="P3" s="49" t="s">
        <v>18</v>
      </c>
      <c r="Q3" s="48" t="s">
        <v>19</v>
      </c>
      <c r="R3" s="60"/>
      <c r="S3" s="62"/>
      <c r="T3" s="62"/>
    </row>
    <row r="4" spans="1:20" x14ac:dyDescent="0.3">
      <c r="A4" s="74">
        <v>2014</v>
      </c>
      <c r="B4" s="10" t="s">
        <v>20</v>
      </c>
      <c r="C4" s="45"/>
      <c r="D4" s="46">
        <v>5083.38</v>
      </c>
      <c r="E4" s="5"/>
      <c r="F4" s="19"/>
      <c r="G4" s="5"/>
      <c r="H4" s="19"/>
      <c r="I4" s="19"/>
      <c r="J4" s="5"/>
      <c r="K4" s="19"/>
      <c r="L4" s="19"/>
      <c r="M4" s="19"/>
      <c r="N4" s="19"/>
      <c r="O4" s="19"/>
      <c r="P4" s="19"/>
      <c r="Q4" s="35"/>
      <c r="R4" s="35"/>
      <c r="S4" s="74">
        <v>2014</v>
      </c>
      <c r="T4" s="10" t="s">
        <v>20</v>
      </c>
    </row>
    <row r="5" spans="1:20" x14ac:dyDescent="0.3">
      <c r="A5" s="74"/>
      <c r="B5" s="10" t="s">
        <v>21</v>
      </c>
      <c r="C5" s="19"/>
      <c r="D5" s="20">
        <v>4860.01</v>
      </c>
      <c r="E5" s="5"/>
      <c r="F5" s="19"/>
      <c r="G5" s="5"/>
      <c r="H5" s="19"/>
      <c r="I5" s="19"/>
      <c r="J5" s="5"/>
      <c r="K5" s="19"/>
      <c r="L5" s="19"/>
      <c r="M5" s="19"/>
      <c r="N5" s="19"/>
      <c r="O5" s="19"/>
      <c r="P5" s="19"/>
      <c r="Q5" s="35"/>
      <c r="R5" s="35"/>
      <c r="S5" s="74"/>
      <c r="T5" s="10" t="s">
        <v>21</v>
      </c>
    </row>
    <row r="6" spans="1:20" x14ac:dyDescent="0.3">
      <c r="A6" s="74"/>
      <c r="B6" s="10" t="s">
        <v>22</v>
      </c>
      <c r="C6" s="19"/>
      <c r="D6" s="20">
        <v>4861.4799999999996</v>
      </c>
      <c r="E6" s="5"/>
      <c r="F6" s="19"/>
      <c r="G6" s="5"/>
      <c r="H6" s="19"/>
      <c r="I6" s="19"/>
      <c r="J6" s="5"/>
      <c r="K6" s="19"/>
      <c r="L6" s="19"/>
      <c r="M6" s="19"/>
      <c r="N6" s="19"/>
      <c r="O6" s="19"/>
      <c r="P6" s="19"/>
      <c r="Q6" s="35"/>
      <c r="R6" s="35"/>
      <c r="S6" s="74"/>
      <c r="T6" s="10" t="s">
        <v>22</v>
      </c>
    </row>
    <row r="7" spans="1:20" ht="15" thickBot="1" x14ac:dyDescent="0.35">
      <c r="A7" s="75"/>
      <c r="B7" s="11" t="s">
        <v>23</v>
      </c>
      <c r="C7" s="21">
        <v>17984.25</v>
      </c>
      <c r="D7" s="22">
        <v>6177.3000000000011</v>
      </c>
      <c r="E7" s="5"/>
      <c r="F7" s="21"/>
      <c r="G7" s="5"/>
      <c r="H7" s="21"/>
      <c r="I7" s="21"/>
      <c r="J7" s="5"/>
      <c r="K7" s="21"/>
      <c r="L7" s="19"/>
      <c r="M7" s="19"/>
      <c r="N7" s="19"/>
      <c r="O7" s="19"/>
      <c r="P7" s="21"/>
      <c r="Q7" s="36"/>
      <c r="R7" s="36"/>
      <c r="S7" s="75"/>
      <c r="T7" s="11" t="s">
        <v>23</v>
      </c>
    </row>
    <row r="8" spans="1:20" x14ac:dyDescent="0.3">
      <c r="A8" s="73">
        <v>2015</v>
      </c>
      <c r="B8" s="9" t="s">
        <v>24</v>
      </c>
      <c r="C8" s="18"/>
      <c r="D8" s="17">
        <v>6548.5999999999995</v>
      </c>
      <c r="E8" s="18">
        <v>19110</v>
      </c>
      <c r="F8" s="18"/>
      <c r="G8" s="23"/>
      <c r="H8" s="18"/>
      <c r="I8" s="18"/>
      <c r="J8" s="24"/>
      <c r="K8" s="18"/>
      <c r="L8" s="18"/>
      <c r="M8" s="18"/>
      <c r="N8" s="18"/>
      <c r="O8" s="18"/>
      <c r="P8" s="18"/>
      <c r="Q8" s="18"/>
      <c r="R8" s="18"/>
      <c r="S8" s="73">
        <v>2015</v>
      </c>
      <c r="T8" s="9" t="s">
        <v>24</v>
      </c>
    </row>
    <row r="9" spans="1:20" x14ac:dyDescent="0.3">
      <c r="A9" s="74"/>
      <c r="B9" s="10" t="s">
        <v>25</v>
      </c>
      <c r="C9" s="19"/>
      <c r="D9" s="20">
        <v>7006.68</v>
      </c>
      <c r="E9" s="19">
        <v>22890</v>
      </c>
      <c r="F9" s="19"/>
      <c r="G9" s="25"/>
      <c r="H9" s="19"/>
      <c r="I9" s="19"/>
      <c r="J9" s="26"/>
      <c r="K9" s="19"/>
      <c r="L9" s="19"/>
      <c r="M9" s="19"/>
      <c r="N9" s="19"/>
      <c r="O9" s="19"/>
      <c r="P9" s="19"/>
      <c r="Q9" s="19"/>
      <c r="R9" s="19"/>
      <c r="S9" s="74"/>
      <c r="T9" s="10" t="s">
        <v>25</v>
      </c>
    </row>
    <row r="10" spans="1:20" x14ac:dyDescent="0.3">
      <c r="A10" s="74"/>
      <c r="B10" s="10" t="s">
        <v>26</v>
      </c>
      <c r="C10" s="19"/>
      <c r="D10" s="20">
        <v>8209.16</v>
      </c>
      <c r="E10" s="19">
        <v>22470</v>
      </c>
      <c r="F10" s="19"/>
      <c r="G10" s="25"/>
      <c r="H10" s="19"/>
      <c r="I10" s="19"/>
      <c r="J10" s="26"/>
      <c r="K10" s="19"/>
      <c r="L10" s="19"/>
      <c r="M10" s="19"/>
      <c r="N10" s="19"/>
      <c r="O10" s="19"/>
      <c r="P10" s="19"/>
      <c r="Q10" s="19"/>
      <c r="R10" s="19"/>
      <c r="S10" s="74"/>
      <c r="T10" s="10" t="s">
        <v>26</v>
      </c>
    </row>
    <row r="11" spans="1:20" x14ac:dyDescent="0.3">
      <c r="A11" s="74"/>
      <c r="B11" s="10" t="s">
        <v>27</v>
      </c>
      <c r="C11" s="19"/>
      <c r="D11" s="20">
        <v>8487.26</v>
      </c>
      <c r="E11" s="19">
        <v>21000</v>
      </c>
      <c r="F11" s="19"/>
      <c r="G11" s="25"/>
      <c r="H11" s="19"/>
      <c r="I11" s="19"/>
      <c r="J11" s="26"/>
      <c r="K11" s="19"/>
      <c r="L11" s="19"/>
      <c r="M11" s="19"/>
      <c r="N11" s="19"/>
      <c r="O11" s="19"/>
      <c r="P11" s="19"/>
      <c r="Q11" s="19"/>
      <c r="R11" s="19"/>
      <c r="S11" s="74"/>
      <c r="T11" s="10" t="s">
        <v>27</v>
      </c>
    </row>
    <row r="12" spans="1:20" x14ac:dyDescent="0.3">
      <c r="A12" s="74"/>
      <c r="B12" s="10" t="s">
        <v>28</v>
      </c>
      <c r="C12" s="19"/>
      <c r="D12" s="20">
        <v>7749.4800000000005</v>
      </c>
      <c r="E12" s="19">
        <v>18690</v>
      </c>
      <c r="F12" s="19"/>
      <c r="G12" s="25"/>
      <c r="H12" s="19"/>
      <c r="I12" s="19"/>
      <c r="J12" s="26"/>
      <c r="K12" s="19"/>
      <c r="L12" s="19"/>
      <c r="M12" s="19"/>
      <c r="N12" s="19"/>
      <c r="O12" s="19"/>
      <c r="P12" s="19"/>
      <c r="Q12" s="19"/>
      <c r="R12" s="19"/>
      <c r="S12" s="74"/>
      <c r="T12" s="10" t="s">
        <v>28</v>
      </c>
    </row>
    <row r="13" spans="1:20" x14ac:dyDescent="0.3">
      <c r="A13" s="74"/>
      <c r="B13" s="10" t="s">
        <v>29</v>
      </c>
      <c r="C13" s="19"/>
      <c r="D13" s="20">
        <v>7949.3300000000008</v>
      </c>
      <c r="E13" s="19">
        <v>21420</v>
      </c>
      <c r="F13" s="19"/>
      <c r="G13" s="25"/>
      <c r="H13" s="19"/>
      <c r="I13" s="19"/>
      <c r="J13" s="26"/>
      <c r="K13" s="19"/>
      <c r="L13" s="19"/>
      <c r="M13" s="19"/>
      <c r="N13" s="19"/>
      <c r="O13" s="19"/>
      <c r="P13" s="19"/>
      <c r="Q13" s="19"/>
      <c r="R13" s="19"/>
      <c r="S13" s="74"/>
      <c r="T13" s="10" t="s">
        <v>29</v>
      </c>
    </row>
    <row r="14" spans="1:20" x14ac:dyDescent="0.3">
      <c r="A14" s="74"/>
      <c r="B14" s="10" t="s">
        <v>30</v>
      </c>
      <c r="C14" s="19"/>
      <c r="D14" s="20">
        <v>8890.31</v>
      </c>
      <c r="E14" s="19">
        <v>21630</v>
      </c>
      <c r="F14" s="19"/>
      <c r="G14" s="25"/>
      <c r="H14" s="19"/>
      <c r="I14" s="19"/>
      <c r="J14" s="26"/>
      <c r="K14" s="19"/>
      <c r="L14" s="19"/>
      <c r="M14" s="19"/>
      <c r="N14" s="19"/>
      <c r="O14" s="19"/>
      <c r="P14" s="19"/>
      <c r="Q14" s="19"/>
      <c r="R14" s="19"/>
      <c r="S14" s="74"/>
      <c r="T14" s="10" t="s">
        <v>30</v>
      </c>
    </row>
    <row r="15" spans="1:20" x14ac:dyDescent="0.3">
      <c r="A15" s="74"/>
      <c r="B15" s="10" t="s">
        <v>31</v>
      </c>
      <c r="C15" s="19"/>
      <c r="D15" s="20">
        <v>8994.26</v>
      </c>
      <c r="E15" s="19">
        <v>22680</v>
      </c>
      <c r="F15" s="19"/>
      <c r="G15" s="25"/>
      <c r="H15" s="19"/>
      <c r="I15" s="19"/>
      <c r="J15" s="26"/>
      <c r="K15" s="19"/>
      <c r="L15" s="19"/>
      <c r="M15" s="19"/>
      <c r="N15" s="19"/>
      <c r="O15" s="19"/>
      <c r="P15" s="19"/>
      <c r="Q15" s="19"/>
      <c r="R15" s="19"/>
      <c r="S15" s="74"/>
      <c r="T15" s="10" t="s">
        <v>31</v>
      </c>
    </row>
    <row r="16" spans="1:20" x14ac:dyDescent="0.3">
      <c r="A16" s="74"/>
      <c r="B16" s="10" t="s">
        <v>20</v>
      </c>
      <c r="C16" s="19"/>
      <c r="D16" s="20">
        <v>9960.239999999998</v>
      </c>
      <c r="E16" s="19">
        <v>25410</v>
      </c>
      <c r="F16" s="19"/>
      <c r="G16" s="25"/>
      <c r="H16" s="19"/>
      <c r="I16" s="19"/>
      <c r="J16" s="26"/>
      <c r="K16" s="19"/>
      <c r="L16" s="19"/>
      <c r="M16" s="19"/>
      <c r="N16" s="19"/>
      <c r="O16" s="19"/>
      <c r="P16" s="19"/>
      <c r="Q16" s="19"/>
      <c r="R16" s="19"/>
      <c r="S16" s="74"/>
      <c r="T16" s="10" t="s">
        <v>20</v>
      </c>
    </row>
    <row r="17" spans="1:27" x14ac:dyDescent="0.3">
      <c r="A17" s="74"/>
      <c r="B17" s="10" t="s">
        <v>21</v>
      </c>
      <c r="C17" s="19"/>
      <c r="D17" s="20">
        <v>8767.1700000000019</v>
      </c>
      <c r="E17" s="19">
        <v>25830</v>
      </c>
      <c r="F17" s="19"/>
      <c r="G17" s="25"/>
      <c r="H17" s="19"/>
      <c r="I17" s="19"/>
      <c r="J17" s="26"/>
      <c r="K17" s="19"/>
      <c r="L17" s="19"/>
      <c r="M17" s="19"/>
      <c r="N17" s="19"/>
      <c r="O17" s="19"/>
      <c r="P17" s="19"/>
      <c r="Q17" s="19"/>
      <c r="R17" s="19"/>
      <c r="S17" s="74"/>
      <c r="T17" s="10" t="s">
        <v>21</v>
      </c>
      <c r="U17" s="15"/>
      <c r="V17" s="15"/>
      <c r="W17" s="15"/>
      <c r="X17" s="15"/>
      <c r="Y17" s="15"/>
      <c r="Z17" s="15"/>
      <c r="AA17" s="15"/>
    </row>
    <row r="18" spans="1:27" x14ac:dyDescent="0.3">
      <c r="A18" s="74"/>
      <c r="B18" s="10" t="s">
        <v>22</v>
      </c>
      <c r="C18" s="19"/>
      <c r="D18" s="20">
        <v>9771.4600000000028</v>
      </c>
      <c r="E18" s="19">
        <v>24360</v>
      </c>
      <c r="F18" s="19"/>
      <c r="G18" s="25"/>
      <c r="H18" s="19"/>
      <c r="I18" s="19"/>
      <c r="J18" s="26"/>
      <c r="K18" s="19"/>
      <c r="L18" s="19"/>
      <c r="M18" s="19"/>
      <c r="N18" s="19"/>
      <c r="O18" s="19"/>
      <c r="P18" s="19"/>
      <c r="Q18" s="19"/>
      <c r="R18" s="19"/>
      <c r="S18" s="74"/>
      <c r="T18" s="10" t="s">
        <v>22</v>
      </c>
      <c r="U18" s="15"/>
      <c r="V18" s="15"/>
      <c r="W18" s="15"/>
      <c r="X18" s="15"/>
      <c r="Y18" s="15"/>
      <c r="Z18" s="15"/>
      <c r="AA18" s="15"/>
    </row>
    <row r="19" spans="1:27" ht="15" thickBot="1" x14ac:dyDescent="0.35">
      <c r="A19" s="75"/>
      <c r="B19" s="11" t="s">
        <v>23</v>
      </c>
      <c r="C19" s="21">
        <v>82818.8</v>
      </c>
      <c r="D19" s="22">
        <v>8115.7899999999991</v>
      </c>
      <c r="E19" s="21">
        <v>24150</v>
      </c>
      <c r="F19" s="21"/>
      <c r="G19" s="27"/>
      <c r="H19" s="21"/>
      <c r="I19" s="21"/>
      <c r="J19" s="28"/>
      <c r="K19" s="21"/>
      <c r="L19" s="21"/>
      <c r="M19" s="21"/>
      <c r="N19" s="21"/>
      <c r="O19" s="21"/>
      <c r="P19" s="21"/>
      <c r="Q19" s="21"/>
      <c r="R19" s="21"/>
      <c r="S19" s="75"/>
      <c r="T19" s="11" t="s">
        <v>23</v>
      </c>
      <c r="U19" s="15"/>
      <c r="V19" s="15"/>
      <c r="W19" s="15"/>
      <c r="X19" s="15"/>
      <c r="Y19" s="15"/>
      <c r="Z19" s="15"/>
      <c r="AA19" s="15"/>
    </row>
    <row r="20" spans="1:27" x14ac:dyDescent="0.3">
      <c r="A20" s="73">
        <v>2016</v>
      </c>
      <c r="B20" s="15" t="s">
        <v>24</v>
      </c>
      <c r="C20" s="18"/>
      <c r="D20" s="17">
        <v>9357.7200000000012</v>
      </c>
      <c r="E20" s="18">
        <v>24570</v>
      </c>
      <c r="F20" s="18"/>
      <c r="G20" s="23"/>
      <c r="H20" s="18"/>
      <c r="I20" s="18"/>
      <c r="J20" s="24"/>
      <c r="K20" s="18"/>
      <c r="L20" s="18"/>
      <c r="M20" s="18"/>
      <c r="N20" s="18"/>
      <c r="O20" s="18"/>
      <c r="P20" s="18"/>
      <c r="Q20" s="34"/>
      <c r="R20" s="34"/>
      <c r="S20" s="73">
        <v>2016</v>
      </c>
      <c r="T20" s="9" t="s">
        <v>24</v>
      </c>
      <c r="U20" s="15"/>
      <c r="V20" s="15"/>
      <c r="W20" s="15"/>
      <c r="X20" s="15"/>
      <c r="Y20" s="15"/>
      <c r="Z20" s="15"/>
      <c r="AA20" s="15"/>
    </row>
    <row r="21" spans="1:27" x14ac:dyDescent="0.3">
      <c r="A21" s="74"/>
      <c r="B21" s="15" t="s">
        <v>25</v>
      </c>
      <c r="C21" s="19"/>
      <c r="D21" s="20">
        <v>9649.3800000000028</v>
      </c>
      <c r="E21" s="19">
        <v>27270</v>
      </c>
      <c r="F21" s="19"/>
      <c r="G21" s="25"/>
      <c r="H21" s="19"/>
      <c r="I21" s="19"/>
      <c r="J21" s="26"/>
      <c r="K21" s="19"/>
      <c r="L21" s="19"/>
      <c r="M21" s="19"/>
      <c r="N21" s="19"/>
      <c r="O21" s="19"/>
      <c r="P21" s="19"/>
      <c r="Q21" s="35"/>
      <c r="R21" s="35"/>
      <c r="S21" s="74"/>
      <c r="T21" s="10" t="s">
        <v>25</v>
      </c>
      <c r="U21" s="15"/>
      <c r="V21" s="15"/>
      <c r="W21" s="15"/>
      <c r="X21" s="15"/>
      <c r="Y21" s="15"/>
      <c r="Z21" s="15"/>
      <c r="AA21" s="15"/>
    </row>
    <row r="22" spans="1:27" x14ac:dyDescent="0.3">
      <c r="A22" s="74"/>
      <c r="B22" s="15" t="s">
        <v>26</v>
      </c>
      <c r="C22" s="19"/>
      <c r="D22" s="20">
        <v>11462.269999999997</v>
      </c>
      <c r="E22" s="19">
        <v>29610</v>
      </c>
      <c r="F22" s="19"/>
      <c r="G22" s="25"/>
      <c r="H22" s="19"/>
      <c r="I22" s="19"/>
      <c r="J22" s="26"/>
      <c r="K22" s="19"/>
      <c r="L22" s="19"/>
      <c r="M22" s="19"/>
      <c r="N22" s="19"/>
      <c r="O22" s="19"/>
      <c r="P22" s="19"/>
      <c r="Q22" s="37"/>
      <c r="R22" s="37"/>
      <c r="S22" s="74"/>
      <c r="T22" s="10" t="s">
        <v>26</v>
      </c>
      <c r="U22" s="15"/>
      <c r="V22" s="15"/>
      <c r="W22" s="15"/>
      <c r="X22" s="15"/>
      <c r="Y22" s="15"/>
      <c r="Z22" s="15"/>
      <c r="AA22" s="15"/>
    </row>
    <row r="23" spans="1:27" x14ac:dyDescent="0.3">
      <c r="A23" s="74"/>
      <c r="B23" s="15" t="s">
        <v>27</v>
      </c>
      <c r="C23" s="19"/>
      <c r="D23" s="20">
        <v>10446.040000000001</v>
      </c>
      <c r="E23" s="19">
        <v>29820</v>
      </c>
      <c r="F23" s="19"/>
      <c r="G23" s="25"/>
      <c r="H23" s="19"/>
      <c r="I23" s="19"/>
      <c r="J23" s="26"/>
      <c r="K23" s="19"/>
      <c r="L23" s="19"/>
      <c r="M23" s="19"/>
      <c r="N23" s="19"/>
      <c r="O23" s="19"/>
      <c r="P23" s="19"/>
      <c r="Q23" s="35"/>
      <c r="R23" s="35"/>
      <c r="S23" s="74"/>
      <c r="T23" s="10" t="s">
        <v>27</v>
      </c>
      <c r="U23" s="15"/>
      <c r="V23" s="15"/>
      <c r="W23" s="15"/>
      <c r="X23" s="15"/>
      <c r="Y23" s="15"/>
      <c r="Z23" s="15"/>
      <c r="AA23" s="15"/>
    </row>
    <row r="24" spans="1:27" x14ac:dyDescent="0.3">
      <c r="A24" s="74"/>
      <c r="B24" s="15" t="s">
        <v>28</v>
      </c>
      <c r="C24" s="19"/>
      <c r="D24" s="20">
        <v>10097.61</v>
      </c>
      <c r="E24" s="19">
        <v>31500</v>
      </c>
      <c r="F24" s="19"/>
      <c r="G24" s="25"/>
      <c r="H24" s="19"/>
      <c r="I24" s="19"/>
      <c r="J24" s="26"/>
      <c r="K24" s="19"/>
      <c r="L24" s="19"/>
      <c r="M24" s="19"/>
      <c r="N24" s="19"/>
      <c r="O24" s="19"/>
      <c r="P24" s="19"/>
      <c r="Q24" s="35"/>
      <c r="R24" s="35"/>
      <c r="S24" s="74"/>
      <c r="T24" s="10" t="s">
        <v>28</v>
      </c>
      <c r="U24" s="15"/>
      <c r="V24" s="15"/>
      <c r="W24" s="15"/>
      <c r="X24" s="15"/>
      <c r="Y24" s="15"/>
      <c r="Z24" s="15"/>
      <c r="AA24" s="15"/>
    </row>
    <row r="25" spans="1:27" x14ac:dyDescent="0.3">
      <c r="A25" s="74"/>
      <c r="B25" s="15" t="s">
        <v>29</v>
      </c>
      <c r="C25" s="19"/>
      <c r="D25" s="20">
        <v>10688.02</v>
      </c>
      <c r="E25" s="19">
        <v>29820</v>
      </c>
      <c r="F25" s="19"/>
      <c r="G25" s="25"/>
      <c r="H25" s="19"/>
      <c r="I25" s="19"/>
      <c r="J25" s="26"/>
      <c r="K25" s="19"/>
      <c r="L25" s="19"/>
      <c r="M25" s="19"/>
      <c r="N25" s="19"/>
      <c r="O25" s="19"/>
      <c r="P25" s="19"/>
      <c r="Q25" s="35"/>
      <c r="R25" s="35"/>
      <c r="S25" s="74"/>
      <c r="T25" s="10" t="s">
        <v>29</v>
      </c>
      <c r="U25" s="15"/>
      <c r="V25" s="15"/>
      <c r="W25" s="15"/>
      <c r="X25" s="15"/>
      <c r="Y25" s="15"/>
      <c r="Z25" s="15"/>
      <c r="AA25" s="15"/>
    </row>
    <row r="26" spans="1:27" x14ac:dyDescent="0.3">
      <c r="A26" s="74"/>
      <c r="B26" s="15" t="s">
        <v>30</v>
      </c>
      <c r="C26" s="19"/>
      <c r="D26" s="20">
        <v>8852.18</v>
      </c>
      <c r="E26" s="19">
        <v>28350</v>
      </c>
      <c r="F26" s="19"/>
      <c r="G26" s="25"/>
      <c r="H26" s="19"/>
      <c r="I26" s="19"/>
      <c r="J26" s="26"/>
      <c r="K26" s="19"/>
      <c r="L26" s="19"/>
      <c r="M26" s="19"/>
      <c r="N26" s="19"/>
      <c r="O26" s="19"/>
      <c r="P26" s="19"/>
      <c r="Q26" s="35"/>
      <c r="R26" s="35"/>
      <c r="S26" s="74"/>
      <c r="T26" s="10" t="s">
        <v>30</v>
      </c>
      <c r="U26" s="15"/>
      <c r="V26" s="15"/>
      <c r="W26" s="15"/>
      <c r="X26" s="15"/>
      <c r="Y26" s="15"/>
      <c r="Z26" s="15"/>
      <c r="AA26" s="15"/>
    </row>
    <row r="27" spans="1:27" x14ac:dyDescent="0.3">
      <c r="A27" s="74"/>
      <c r="B27" s="15" t="s">
        <v>31</v>
      </c>
      <c r="C27" s="19"/>
      <c r="D27" s="20">
        <v>10870.220000000001</v>
      </c>
      <c r="E27" s="19">
        <v>34020</v>
      </c>
      <c r="F27" s="19"/>
      <c r="G27" s="25"/>
      <c r="H27" s="19"/>
      <c r="I27" s="19"/>
      <c r="J27" s="26"/>
      <c r="K27" s="19"/>
      <c r="L27" s="19"/>
      <c r="M27" s="19"/>
      <c r="N27" s="19"/>
      <c r="O27" s="19"/>
      <c r="P27" s="19"/>
      <c r="Q27" s="35"/>
      <c r="R27" s="35"/>
      <c r="S27" s="74"/>
      <c r="T27" s="10" t="s">
        <v>31</v>
      </c>
      <c r="U27" s="15"/>
      <c r="V27" s="15"/>
      <c r="W27" s="15"/>
      <c r="X27" s="15"/>
      <c r="Y27" s="15"/>
      <c r="Z27" s="15"/>
      <c r="AA27" s="15"/>
    </row>
    <row r="28" spans="1:27" x14ac:dyDescent="0.3">
      <c r="A28" s="74"/>
      <c r="B28" s="15" t="s">
        <v>20</v>
      </c>
      <c r="C28" s="19"/>
      <c r="D28" s="20">
        <v>10759.159999999998</v>
      </c>
      <c r="E28" s="19">
        <v>29820</v>
      </c>
      <c r="F28" s="19"/>
      <c r="G28" s="25"/>
      <c r="H28" s="19"/>
      <c r="I28" s="19"/>
      <c r="J28" s="26"/>
      <c r="K28" s="19"/>
      <c r="L28" s="19"/>
      <c r="M28" s="19"/>
      <c r="N28" s="19"/>
      <c r="O28" s="19"/>
      <c r="P28" s="19"/>
      <c r="Q28" s="35"/>
      <c r="R28" s="35"/>
      <c r="S28" s="74"/>
      <c r="T28" s="10" t="s">
        <v>20</v>
      </c>
      <c r="U28" s="15"/>
      <c r="V28" s="15"/>
      <c r="W28" s="15"/>
      <c r="X28" s="15"/>
      <c r="Y28" s="15"/>
      <c r="Z28" s="15"/>
      <c r="AA28" s="15"/>
    </row>
    <row r="29" spans="1:27" x14ac:dyDescent="0.3">
      <c r="A29" s="74"/>
      <c r="B29" s="15" t="s">
        <v>21</v>
      </c>
      <c r="C29" s="19"/>
      <c r="D29" s="20">
        <v>8619.880000000001</v>
      </c>
      <c r="E29" s="19">
        <v>34440</v>
      </c>
      <c r="F29" s="19"/>
      <c r="G29" s="25"/>
      <c r="H29" s="19"/>
      <c r="I29" s="19"/>
      <c r="J29" s="26"/>
      <c r="K29" s="19"/>
      <c r="L29" s="19"/>
      <c r="M29" s="19"/>
      <c r="N29" s="19"/>
      <c r="O29" s="19"/>
      <c r="P29" s="19"/>
      <c r="Q29" s="35"/>
      <c r="R29" s="35"/>
      <c r="S29" s="74"/>
      <c r="T29" s="10" t="s">
        <v>21</v>
      </c>
      <c r="U29" s="15"/>
      <c r="V29" s="15"/>
      <c r="W29" s="15"/>
      <c r="X29" s="15"/>
      <c r="Y29" s="15"/>
      <c r="Z29" s="15"/>
      <c r="AA29" s="15"/>
    </row>
    <row r="30" spans="1:27" x14ac:dyDescent="0.3">
      <c r="A30" s="74"/>
      <c r="B30" s="15" t="s">
        <v>22</v>
      </c>
      <c r="C30" s="19"/>
      <c r="D30" s="20">
        <v>9764.760000000002</v>
      </c>
      <c r="E30" s="19">
        <v>32340</v>
      </c>
      <c r="F30" s="19"/>
      <c r="G30" s="25"/>
      <c r="H30" s="19"/>
      <c r="I30" s="19"/>
      <c r="J30" s="26"/>
      <c r="K30" s="19"/>
      <c r="L30" s="19"/>
      <c r="M30" s="19"/>
      <c r="N30" s="19"/>
      <c r="O30" s="19"/>
      <c r="P30" s="19"/>
      <c r="Q30" s="35"/>
      <c r="R30" s="35"/>
      <c r="S30" s="74"/>
      <c r="T30" s="10" t="s">
        <v>22</v>
      </c>
      <c r="U30" s="15"/>
      <c r="V30" s="15"/>
      <c r="W30" s="15"/>
      <c r="X30" s="15"/>
      <c r="Y30" s="15"/>
      <c r="Z30" s="15"/>
      <c r="AA30" s="15"/>
    </row>
    <row r="31" spans="1:27" ht="15" thickBot="1" x14ac:dyDescent="0.35">
      <c r="A31" s="75"/>
      <c r="B31" s="15" t="s">
        <v>23</v>
      </c>
      <c r="C31" s="21">
        <v>128648.4</v>
      </c>
      <c r="D31" s="22">
        <v>8841.52</v>
      </c>
      <c r="E31" s="21">
        <v>33180</v>
      </c>
      <c r="F31" s="21"/>
      <c r="G31" s="27"/>
      <c r="H31" s="21"/>
      <c r="I31" s="21"/>
      <c r="J31" s="28"/>
      <c r="K31" s="21"/>
      <c r="L31" s="21"/>
      <c r="M31" s="21"/>
      <c r="N31" s="21"/>
      <c r="O31" s="21"/>
      <c r="P31" s="22"/>
      <c r="Q31" s="38"/>
      <c r="R31" s="39"/>
      <c r="S31" s="75"/>
      <c r="T31" s="11" t="s">
        <v>23</v>
      </c>
      <c r="U31" s="2"/>
      <c r="V31" s="2"/>
      <c r="W31" s="2"/>
      <c r="X31" s="2"/>
      <c r="Y31" s="3"/>
      <c r="Z31" s="2"/>
      <c r="AA31" s="2"/>
    </row>
    <row r="32" spans="1:27" x14ac:dyDescent="0.3">
      <c r="A32" s="73">
        <v>2017</v>
      </c>
      <c r="B32" s="9" t="s">
        <v>24</v>
      </c>
      <c r="C32" s="18"/>
      <c r="D32" s="17">
        <v>8929.7300000000014</v>
      </c>
      <c r="E32" s="18">
        <v>34071</v>
      </c>
      <c r="F32" s="18"/>
      <c r="G32" s="23"/>
      <c r="H32" s="18"/>
      <c r="I32" s="18"/>
      <c r="J32" s="24"/>
      <c r="K32" s="18"/>
      <c r="L32" s="18"/>
      <c r="M32" s="18"/>
      <c r="N32" s="18"/>
      <c r="O32" s="18"/>
      <c r="P32" s="18"/>
      <c r="Q32" s="34"/>
      <c r="R32" s="34"/>
      <c r="S32" s="73">
        <v>2017</v>
      </c>
      <c r="T32" s="12" t="s">
        <v>24</v>
      </c>
      <c r="U32" s="15"/>
      <c r="V32" s="15"/>
      <c r="W32" s="15"/>
      <c r="X32" s="15"/>
      <c r="Y32" s="15"/>
      <c r="Z32" s="15"/>
      <c r="AA32" s="15"/>
    </row>
    <row r="33" spans="1:22" x14ac:dyDescent="0.3">
      <c r="A33" s="74"/>
      <c r="B33" s="10" t="s">
        <v>25</v>
      </c>
      <c r="C33" s="19"/>
      <c r="D33" s="20">
        <v>9545.0099999999984</v>
      </c>
      <c r="E33" s="19">
        <v>36082</v>
      </c>
      <c r="F33" s="19"/>
      <c r="G33" s="25"/>
      <c r="H33" s="19"/>
      <c r="I33" s="19"/>
      <c r="J33" s="26"/>
      <c r="K33" s="19"/>
      <c r="L33" s="19"/>
      <c r="M33" s="19"/>
      <c r="N33" s="19"/>
      <c r="O33" s="19"/>
      <c r="P33" s="19"/>
      <c r="Q33" s="35">
        <v>2420</v>
      </c>
      <c r="R33" s="35"/>
      <c r="S33" s="74"/>
      <c r="T33" s="13" t="s">
        <v>25</v>
      </c>
      <c r="U33" s="15"/>
      <c r="V33" s="15"/>
    </row>
    <row r="34" spans="1:22" x14ac:dyDescent="0.3">
      <c r="A34" s="74"/>
      <c r="B34" s="10" t="s">
        <v>26</v>
      </c>
      <c r="C34" s="19"/>
      <c r="D34" s="20">
        <v>12028.340000000002</v>
      </c>
      <c r="E34" s="19">
        <v>37029</v>
      </c>
      <c r="F34" s="19">
        <v>225</v>
      </c>
      <c r="G34" s="25"/>
      <c r="H34" s="19"/>
      <c r="I34" s="19"/>
      <c r="J34" s="26"/>
      <c r="K34" s="19"/>
      <c r="L34" s="19"/>
      <c r="M34" s="19"/>
      <c r="N34" s="19"/>
      <c r="O34" s="19"/>
      <c r="P34" s="19">
        <v>1007</v>
      </c>
      <c r="Q34" s="35">
        <v>8580</v>
      </c>
      <c r="R34" s="35"/>
      <c r="S34" s="74"/>
      <c r="T34" s="13" t="s">
        <v>26</v>
      </c>
      <c r="U34" s="15"/>
      <c r="V34" s="1"/>
    </row>
    <row r="35" spans="1:22" x14ac:dyDescent="0.3">
      <c r="A35" s="74"/>
      <c r="B35" s="10" t="s">
        <v>27</v>
      </c>
      <c r="C35" s="19"/>
      <c r="D35" s="20">
        <v>10165.02</v>
      </c>
      <c r="E35" s="19">
        <v>34956</v>
      </c>
      <c r="F35" s="19">
        <v>900</v>
      </c>
      <c r="G35" s="25"/>
      <c r="H35" s="19"/>
      <c r="I35" s="19">
        <v>480</v>
      </c>
      <c r="J35" s="26"/>
      <c r="K35" s="19"/>
      <c r="L35" s="19"/>
      <c r="M35" s="19"/>
      <c r="N35" s="19"/>
      <c r="O35" s="19"/>
      <c r="P35" s="19">
        <v>1500</v>
      </c>
      <c r="Q35" s="35">
        <v>15400</v>
      </c>
      <c r="R35" s="35"/>
      <c r="S35" s="74"/>
      <c r="T35" s="13" t="s">
        <v>27</v>
      </c>
      <c r="U35" s="15"/>
      <c r="V35" s="1"/>
    </row>
    <row r="36" spans="1:22" x14ac:dyDescent="0.3">
      <c r="A36" s="74"/>
      <c r="B36" s="10" t="s">
        <v>28</v>
      </c>
      <c r="C36" s="19"/>
      <c r="D36" s="20">
        <v>11986.94</v>
      </c>
      <c r="E36" s="19">
        <v>42210</v>
      </c>
      <c r="F36" s="19">
        <v>900</v>
      </c>
      <c r="G36" s="25"/>
      <c r="H36" s="19"/>
      <c r="I36" s="19">
        <v>560</v>
      </c>
      <c r="J36" s="26"/>
      <c r="K36" s="19"/>
      <c r="L36" s="19"/>
      <c r="M36" s="19"/>
      <c r="N36" s="19"/>
      <c r="O36" s="19"/>
      <c r="P36" s="19">
        <v>3444</v>
      </c>
      <c r="Q36" s="35">
        <v>16500</v>
      </c>
      <c r="R36" s="35"/>
      <c r="S36" s="74"/>
      <c r="T36" s="13" t="s">
        <v>28</v>
      </c>
      <c r="U36" s="15"/>
      <c r="V36" s="1"/>
    </row>
    <row r="37" spans="1:22" x14ac:dyDescent="0.3">
      <c r="A37" s="74"/>
      <c r="B37" s="10" t="s">
        <v>29</v>
      </c>
      <c r="C37" s="19"/>
      <c r="D37" s="20">
        <v>11493.100000000002</v>
      </c>
      <c r="E37" s="19">
        <v>37590</v>
      </c>
      <c r="F37" s="19">
        <v>900</v>
      </c>
      <c r="G37" s="25"/>
      <c r="H37" s="19"/>
      <c r="I37" s="19"/>
      <c r="J37" s="26"/>
      <c r="K37" s="19"/>
      <c r="L37" s="19"/>
      <c r="M37" s="19"/>
      <c r="N37" s="19"/>
      <c r="O37" s="19"/>
      <c r="P37" s="19">
        <v>3960</v>
      </c>
      <c r="Q37" s="35">
        <v>13200</v>
      </c>
      <c r="R37" s="35"/>
      <c r="S37" s="74"/>
      <c r="T37" s="13" t="s">
        <v>29</v>
      </c>
      <c r="U37" s="15"/>
      <c r="V37" s="1"/>
    </row>
    <row r="38" spans="1:22" x14ac:dyDescent="0.3">
      <c r="A38" s="74"/>
      <c r="B38" s="10" t="s">
        <v>30</v>
      </c>
      <c r="C38" s="19"/>
      <c r="D38" s="20">
        <v>10193.289999999997</v>
      </c>
      <c r="E38" s="19">
        <v>35070</v>
      </c>
      <c r="F38" s="19">
        <v>900</v>
      </c>
      <c r="G38" s="25"/>
      <c r="H38" s="19"/>
      <c r="I38" s="19"/>
      <c r="J38" s="26"/>
      <c r="K38" s="19"/>
      <c r="L38" s="19"/>
      <c r="M38" s="19"/>
      <c r="N38" s="19"/>
      <c r="O38" s="19"/>
      <c r="P38" s="19">
        <v>5010</v>
      </c>
      <c r="Q38" s="35">
        <v>13860</v>
      </c>
      <c r="R38" s="35"/>
      <c r="S38" s="74"/>
      <c r="T38" s="13" t="s">
        <v>30</v>
      </c>
      <c r="U38" s="15"/>
      <c r="V38" s="1"/>
    </row>
    <row r="39" spans="1:22" x14ac:dyDescent="0.3">
      <c r="A39" s="74"/>
      <c r="B39" s="10" t="s">
        <v>31</v>
      </c>
      <c r="C39" s="19"/>
      <c r="D39" s="20">
        <v>11293.31</v>
      </c>
      <c r="E39" s="19">
        <v>43890</v>
      </c>
      <c r="F39" s="19">
        <v>900</v>
      </c>
      <c r="G39" s="25"/>
      <c r="H39" s="19"/>
      <c r="I39" s="19">
        <v>280</v>
      </c>
      <c r="J39" s="26"/>
      <c r="K39" s="19"/>
      <c r="L39" s="19"/>
      <c r="M39" s="19"/>
      <c r="N39" s="19"/>
      <c r="O39" s="19"/>
      <c r="P39" s="19">
        <v>5272</v>
      </c>
      <c r="Q39" s="35">
        <v>13200</v>
      </c>
      <c r="R39" s="35"/>
      <c r="S39" s="74"/>
      <c r="T39" s="13" t="s">
        <v>31</v>
      </c>
      <c r="U39" s="15"/>
      <c r="V39" s="1"/>
    </row>
    <row r="40" spans="1:22" x14ac:dyDescent="0.3">
      <c r="A40" s="74"/>
      <c r="B40" s="10" t="s">
        <v>20</v>
      </c>
      <c r="C40" s="19"/>
      <c r="D40" s="20">
        <v>10985.45</v>
      </c>
      <c r="E40" s="19">
        <v>43260</v>
      </c>
      <c r="F40" s="19">
        <v>1980</v>
      </c>
      <c r="G40" s="25"/>
      <c r="H40" s="19">
        <v>702</v>
      </c>
      <c r="I40" s="19"/>
      <c r="J40" s="26"/>
      <c r="K40" s="19"/>
      <c r="L40" s="19"/>
      <c r="M40" s="19"/>
      <c r="N40" s="19"/>
      <c r="O40" s="19"/>
      <c r="P40" s="19">
        <v>3885</v>
      </c>
      <c r="Q40" s="35">
        <v>12980</v>
      </c>
      <c r="R40" s="35"/>
      <c r="S40" s="74"/>
      <c r="T40" s="13" t="s">
        <v>20</v>
      </c>
      <c r="U40" s="15"/>
      <c r="V40" s="1"/>
    </row>
    <row r="41" spans="1:22" x14ac:dyDescent="0.3">
      <c r="A41" s="74"/>
      <c r="B41" s="10" t="s">
        <v>21</v>
      </c>
      <c r="C41" s="19"/>
      <c r="D41" s="20">
        <v>10668.23</v>
      </c>
      <c r="E41" s="19">
        <v>47040</v>
      </c>
      <c r="F41" s="19">
        <v>1980</v>
      </c>
      <c r="G41" s="25"/>
      <c r="H41" s="19">
        <v>1899</v>
      </c>
      <c r="I41" s="19">
        <v>400</v>
      </c>
      <c r="J41" s="26"/>
      <c r="K41" s="19"/>
      <c r="L41" s="19"/>
      <c r="M41" s="19"/>
      <c r="N41" s="19"/>
      <c r="O41" s="19"/>
      <c r="P41" s="19">
        <v>4254</v>
      </c>
      <c r="Q41" s="35">
        <v>18260</v>
      </c>
      <c r="R41" s="35"/>
      <c r="S41" s="74"/>
      <c r="T41" s="13" t="s">
        <v>21</v>
      </c>
      <c r="U41" s="15"/>
      <c r="V41" s="1"/>
    </row>
    <row r="42" spans="1:22" x14ac:dyDescent="0.3">
      <c r="A42" s="74"/>
      <c r="B42" s="10" t="s">
        <v>22</v>
      </c>
      <c r="C42" s="19">
        <v>166621.4</v>
      </c>
      <c r="D42" s="20">
        <v>10062.209999999999</v>
      </c>
      <c r="E42" s="19">
        <v>48720</v>
      </c>
      <c r="F42" s="19">
        <v>1620</v>
      </c>
      <c r="G42" s="25"/>
      <c r="H42" s="19"/>
      <c r="I42" s="19">
        <v>400</v>
      </c>
      <c r="J42" s="26"/>
      <c r="K42" s="19"/>
      <c r="L42" s="19"/>
      <c r="M42" s="19"/>
      <c r="N42" s="19"/>
      <c r="O42" s="19"/>
      <c r="P42" s="19">
        <v>3180</v>
      </c>
      <c r="Q42" s="35">
        <v>18040</v>
      </c>
      <c r="R42" s="35"/>
      <c r="S42" s="74"/>
      <c r="T42" s="13" t="s">
        <v>22</v>
      </c>
      <c r="U42" s="15"/>
      <c r="V42" s="1"/>
    </row>
    <row r="43" spans="1:22" ht="15" thickBot="1" x14ac:dyDescent="0.35">
      <c r="A43" s="75"/>
      <c r="B43" s="11" t="s">
        <v>23</v>
      </c>
      <c r="C43" s="21"/>
      <c r="D43" s="29">
        <v>8704.7000000000007</v>
      </c>
      <c r="E43" s="21">
        <v>25200</v>
      </c>
      <c r="F43" s="21">
        <v>1215</v>
      </c>
      <c r="G43" s="27"/>
      <c r="H43" s="21"/>
      <c r="I43" s="21">
        <v>200</v>
      </c>
      <c r="J43" s="28"/>
      <c r="K43" s="21"/>
      <c r="L43" s="21"/>
      <c r="M43" s="21"/>
      <c r="N43" s="21"/>
      <c r="O43" s="21"/>
      <c r="P43" s="21">
        <v>3186</v>
      </c>
      <c r="Q43" s="39">
        <v>19580</v>
      </c>
      <c r="R43" s="39"/>
      <c r="S43" s="75"/>
      <c r="T43" s="14" t="s">
        <v>23</v>
      </c>
      <c r="U43" s="15"/>
      <c r="V43" s="1"/>
    </row>
    <row r="44" spans="1:22" x14ac:dyDescent="0.3">
      <c r="A44" s="73">
        <v>2018</v>
      </c>
      <c r="B44" s="9" t="s">
        <v>24</v>
      </c>
      <c r="C44" s="30"/>
      <c r="D44" s="56">
        <v>8568.26</v>
      </c>
      <c r="E44" s="18">
        <v>16380</v>
      </c>
      <c r="F44" s="18">
        <v>972</v>
      </c>
      <c r="G44" s="23"/>
      <c r="H44" s="18"/>
      <c r="I44" s="18">
        <v>1600</v>
      </c>
      <c r="J44" s="24"/>
      <c r="K44" s="18"/>
      <c r="L44" s="18"/>
      <c r="M44" s="18"/>
      <c r="N44" s="18"/>
      <c r="O44" s="18"/>
      <c r="P44" s="18">
        <v>3542</v>
      </c>
      <c r="Q44" s="34">
        <v>15400</v>
      </c>
      <c r="R44" s="34"/>
      <c r="S44" s="73">
        <v>2018</v>
      </c>
      <c r="T44" s="12" t="s">
        <v>24</v>
      </c>
      <c r="U44" s="15"/>
      <c r="V44" s="1"/>
    </row>
    <row r="45" spans="1:22" x14ac:dyDescent="0.3">
      <c r="A45" s="74"/>
      <c r="B45" s="10" t="s">
        <v>25</v>
      </c>
      <c r="C45" s="31"/>
      <c r="D45" s="57">
        <v>9716.9700000000012</v>
      </c>
      <c r="E45" s="19">
        <v>10800</v>
      </c>
      <c r="F45" s="19">
        <v>1620</v>
      </c>
      <c r="G45" s="25"/>
      <c r="H45" s="19"/>
      <c r="I45" s="19">
        <v>1920</v>
      </c>
      <c r="J45" s="26"/>
      <c r="K45" s="19"/>
      <c r="L45" s="19"/>
      <c r="M45" s="19"/>
      <c r="N45" s="19"/>
      <c r="O45" s="19"/>
      <c r="P45" s="19">
        <v>3412</v>
      </c>
      <c r="Q45" s="35">
        <v>16500</v>
      </c>
      <c r="R45" s="35"/>
      <c r="S45" s="74"/>
      <c r="T45" s="13" t="s">
        <v>25</v>
      </c>
      <c r="U45" s="15"/>
      <c r="V45" s="1"/>
    </row>
    <row r="46" spans="1:22" x14ac:dyDescent="0.3">
      <c r="A46" s="74"/>
      <c r="B46" s="10" t="s">
        <v>26</v>
      </c>
      <c r="C46" s="31"/>
      <c r="D46" s="57">
        <v>10972.05</v>
      </c>
      <c r="E46" s="19">
        <v>5580</v>
      </c>
      <c r="F46" s="31">
        <v>1800</v>
      </c>
      <c r="G46" s="25"/>
      <c r="H46" s="19"/>
      <c r="I46" s="19">
        <v>1920</v>
      </c>
      <c r="J46" s="26"/>
      <c r="K46" s="19"/>
      <c r="L46" s="19"/>
      <c r="M46" s="19"/>
      <c r="N46" s="19"/>
      <c r="O46" s="19"/>
      <c r="P46" s="19">
        <v>1936</v>
      </c>
      <c r="Q46" s="35">
        <v>18260</v>
      </c>
      <c r="R46" s="35"/>
      <c r="S46" s="74"/>
      <c r="T46" s="13" t="s">
        <v>26</v>
      </c>
      <c r="U46" s="15"/>
      <c r="V46" s="4"/>
    </row>
    <row r="47" spans="1:22" x14ac:dyDescent="0.3">
      <c r="A47" s="74"/>
      <c r="B47" s="10" t="s">
        <v>27</v>
      </c>
      <c r="C47" s="31"/>
      <c r="D47" s="57">
        <v>10954.260000000002</v>
      </c>
      <c r="E47" s="19">
        <v>0</v>
      </c>
      <c r="F47" s="31">
        <v>2160</v>
      </c>
      <c r="G47" s="25"/>
      <c r="H47" s="19"/>
      <c r="I47" s="19">
        <v>1920</v>
      </c>
      <c r="J47" s="26">
        <v>720</v>
      </c>
      <c r="K47" s="19"/>
      <c r="L47" s="19"/>
      <c r="M47" s="19"/>
      <c r="N47" s="19"/>
      <c r="O47" s="19"/>
      <c r="P47" s="19">
        <v>3810</v>
      </c>
      <c r="Q47" s="35">
        <v>19580</v>
      </c>
      <c r="R47" s="35"/>
      <c r="S47" s="74"/>
      <c r="T47" s="13" t="s">
        <v>27</v>
      </c>
      <c r="U47" s="15"/>
      <c r="V47" s="15"/>
    </row>
    <row r="48" spans="1:22" x14ac:dyDescent="0.3">
      <c r="A48" s="74"/>
      <c r="B48" s="10" t="s">
        <v>28</v>
      </c>
      <c r="C48" s="31"/>
      <c r="D48" s="57">
        <v>11734.39</v>
      </c>
      <c r="E48" s="19">
        <v>0</v>
      </c>
      <c r="F48" s="31">
        <v>1800</v>
      </c>
      <c r="G48" s="25"/>
      <c r="H48" s="19"/>
      <c r="I48" s="19">
        <v>1280</v>
      </c>
      <c r="J48" s="26">
        <v>960</v>
      </c>
      <c r="K48" s="19"/>
      <c r="L48" s="19"/>
      <c r="M48" s="19"/>
      <c r="N48" s="19">
        <v>441</v>
      </c>
      <c r="O48" s="19"/>
      <c r="P48" s="19">
        <v>3810</v>
      </c>
      <c r="Q48" s="35">
        <v>22660</v>
      </c>
      <c r="R48" s="35"/>
      <c r="S48" s="74"/>
      <c r="T48" s="13" t="s">
        <v>28</v>
      </c>
      <c r="U48" s="15"/>
      <c r="V48" s="15"/>
    </row>
    <row r="49" spans="1:20" x14ac:dyDescent="0.3">
      <c r="A49" s="74"/>
      <c r="B49" s="10" t="s">
        <v>29</v>
      </c>
      <c r="C49" s="31"/>
      <c r="D49" s="57">
        <v>11353.300000000001</v>
      </c>
      <c r="E49" s="19"/>
      <c r="F49" s="31">
        <v>1620</v>
      </c>
      <c r="G49" s="25"/>
      <c r="H49" s="19"/>
      <c r="I49" s="19">
        <v>800</v>
      </c>
      <c r="J49" s="53"/>
      <c r="K49" s="19"/>
      <c r="L49" s="19"/>
      <c r="M49" s="19">
        <v>126</v>
      </c>
      <c r="N49" s="19">
        <v>1719</v>
      </c>
      <c r="O49" s="19"/>
      <c r="P49" s="31">
        <v>3839</v>
      </c>
      <c r="Q49" s="40">
        <v>25300</v>
      </c>
      <c r="R49" s="40"/>
      <c r="S49" s="74"/>
      <c r="T49" s="13" t="s">
        <v>29</v>
      </c>
    </row>
    <row r="50" spans="1:20" x14ac:dyDescent="0.3">
      <c r="A50" s="74"/>
      <c r="B50" s="10" t="s">
        <v>30</v>
      </c>
      <c r="C50" s="19"/>
      <c r="D50" s="57">
        <v>10222.480000000003</v>
      </c>
      <c r="E50" s="19"/>
      <c r="F50" s="19">
        <v>3843</v>
      </c>
      <c r="G50" s="25"/>
      <c r="H50" s="19"/>
      <c r="I50" s="19">
        <v>800</v>
      </c>
      <c r="J50" s="26"/>
      <c r="K50" s="19"/>
      <c r="L50" s="19"/>
      <c r="M50" s="19">
        <v>840</v>
      </c>
      <c r="N50" s="19">
        <v>1620</v>
      </c>
      <c r="O50" s="19"/>
      <c r="P50" s="19">
        <v>3931</v>
      </c>
      <c r="Q50" s="35">
        <v>24640</v>
      </c>
      <c r="R50" s="35"/>
      <c r="S50" s="74"/>
      <c r="T50" s="13" t="s">
        <v>30</v>
      </c>
    </row>
    <row r="51" spans="1:20" x14ac:dyDescent="0.3">
      <c r="A51" s="74"/>
      <c r="B51" s="10" t="s">
        <v>31</v>
      </c>
      <c r="C51" s="19"/>
      <c r="D51" s="57">
        <v>10484.110000000002</v>
      </c>
      <c r="E51" s="19"/>
      <c r="F51" s="19">
        <v>2520</v>
      </c>
      <c r="G51" s="25"/>
      <c r="H51" s="19"/>
      <c r="I51" s="19">
        <v>1280</v>
      </c>
      <c r="J51" s="26"/>
      <c r="K51" s="19"/>
      <c r="L51" s="19"/>
      <c r="M51" s="19">
        <v>1288</v>
      </c>
      <c r="N51" s="19">
        <v>1422</v>
      </c>
      <c r="O51" s="19"/>
      <c r="P51" s="19"/>
      <c r="Q51" s="35">
        <v>23540</v>
      </c>
      <c r="R51" s="35"/>
      <c r="S51" s="74"/>
      <c r="T51" s="13" t="s">
        <v>31</v>
      </c>
    </row>
    <row r="52" spans="1:20" x14ac:dyDescent="0.3">
      <c r="A52" s="74"/>
      <c r="B52" s="10" t="s">
        <v>20</v>
      </c>
      <c r="C52" s="19"/>
      <c r="D52" s="57">
        <v>9875.8600000000024</v>
      </c>
      <c r="E52" s="19"/>
      <c r="F52" s="19">
        <v>2520</v>
      </c>
      <c r="G52" s="25"/>
      <c r="H52" s="19"/>
      <c r="I52" s="19">
        <v>1440</v>
      </c>
      <c r="J52" s="26"/>
      <c r="K52" s="19"/>
      <c r="L52" s="19"/>
      <c r="M52" s="19">
        <v>752</v>
      </c>
      <c r="N52" s="19"/>
      <c r="O52" s="19"/>
      <c r="P52" s="19"/>
      <c r="Q52" s="35">
        <v>18480</v>
      </c>
      <c r="R52" s="35"/>
      <c r="S52" s="74"/>
      <c r="T52" s="13" t="s">
        <v>20</v>
      </c>
    </row>
    <row r="53" spans="1:20" x14ac:dyDescent="0.3">
      <c r="A53" s="74"/>
      <c r="B53" s="10" t="s">
        <v>21</v>
      </c>
      <c r="C53" s="19"/>
      <c r="D53" s="57">
        <v>12368.680400000005</v>
      </c>
      <c r="E53" s="19"/>
      <c r="F53" s="19">
        <v>2520</v>
      </c>
      <c r="G53" s="25"/>
      <c r="H53" s="19"/>
      <c r="I53" s="19">
        <v>1120</v>
      </c>
      <c r="J53" s="26"/>
      <c r="K53" s="19"/>
      <c r="L53" s="19"/>
      <c r="M53" s="19"/>
      <c r="N53" s="19"/>
      <c r="O53" s="19"/>
      <c r="P53" s="19"/>
      <c r="Q53" s="35">
        <v>19580</v>
      </c>
      <c r="R53" s="35"/>
      <c r="S53" s="74"/>
      <c r="T53" s="13" t="s">
        <v>21</v>
      </c>
    </row>
    <row r="54" spans="1:20" x14ac:dyDescent="0.3">
      <c r="A54" s="74"/>
      <c r="B54" s="10" t="s">
        <v>22</v>
      </c>
      <c r="C54" s="19"/>
      <c r="D54" s="57">
        <v>10916.568300000001</v>
      </c>
      <c r="E54" s="19"/>
      <c r="F54" s="19">
        <v>2520</v>
      </c>
      <c r="G54" s="25"/>
      <c r="H54" s="19"/>
      <c r="I54" s="19">
        <v>1120</v>
      </c>
      <c r="J54" s="26"/>
      <c r="K54" s="19"/>
      <c r="L54" s="19">
        <v>855</v>
      </c>
      <c r="M54" s="19"/>
      <c r="N54" s="19"/>
      <c r="O54" s="19"/>
      <c r="P54" s="19"/>
      <c r="Q54" s="35">
        <v>17380</v>
      </c>
      <c r="R54" s="35"/>
      <c r="S54" s="74"/>
      <c r="T54" s="13" t="s">
        <v>22</v>
      </c>
    </row>
    <row r="55" spans="1:20" ht="15" thickBot="1" x14ac:dyDescent="0.35">
      <c r="A55" s="75"/>
      <c r="B55" s="11" t="s">
        <v>23</v>
      </c>
      <c r="C55" s="21">
        <v>186541.01</v>
      </c>
      <c r="D55" s="58">
        <v>8221.1352000000006</v>
      </c>
      <c r="E55" s="21"/>
      <c r="F55" s="19">
        <v>2520</v>
      </c>
      <c r="G55" s="27"/>
      <c r="H55" s="21"/>
      <c r="I55" s="21">
        <v>1120</v>
      </c>
      <c r="J55" s="28"/>
      <c r="K55" s="21"/>
      <c r="L55" s="21">
        <v>855</v>
      </c>
      <c r="M55" s="21"/>
      <c r="N55" s="21"/>
      <c r="O55" s="21"/>
      <c r="P55" s="21"/>
      <c r="Q55" s="39">
        <v>19360</v>
      </c>
      <c r="R55" s="39">
        <f>SUM(C44:Q55)</f>
        <v>663982.07389999996</v>
      </c>
      <c r="S55" s="75"/>
      <c r="T55" s="14" t="s">
        <v>23</v>
      </c>
    </row>
    <row r="56" spans="1:20" x14ac:dyDescent="0.3">
      <c r="A56" s="73">
        <v>2019</v>
      </c>
      <c r="B56" s="9" t="s">
        <v>24</v>
      </c>
      <c r="C56" s="18"/>
      <c r="D56" s="56">
        <v>8486.2782999999999</v>
      </c>
      <c r="E56" s="23"/>
      <c r="F56" s="18">
        <v>1800</v>
      </c>
      <c r="G56" s="23"/>
      <c r="H56" s="18"/>
      <c r="I56" s="32"/>
      <c r="J56" s="24"/>
      <c r="K56" s="18"/>
      <c r="L56" s="32"/>
      <c r="M56" s="42"/>
      <c r="N56" s="42"/>
      <c r="O56" s="42"/>
      <c r="P56" s="18"/>
      <c r="Q56" s="54">
        <v>67980</v>
      </c>
      <c r="R56" s="54"/>
      <c r="S56" s="73">
        <v>2019</v>
      </c>
      <c r="T56" s="12" t="s">
        <v>24</v>
      </c>
    </row>
    <row r="57" spans="1:20" x14ac:dyDescent="0.3">
      <c r="A57" s="74"/>
      <c r="B57" s="10" t="s">
        <v>25</v>
      </c>
      <c r="C57" s="19"/>
      <c r="D57" s="57">
        <v>10922.311100000001</v>
      </c>
      <c r="E57" s="25"/>
      <c r="F57" s="19">
        <v>2430</v>
      </c>
      <c r="G57" s="25"/>
      <c r="H57" s="19"/>
      <c r="I57" s="33"/>
      <c r="J57" s="26"/>
      <c r="K57" s="19">
        <v>639</v>
      </c>
      <c r="L57" s="33"/>
      <c r="M57" s="43"/>
      <c r="N57" s="43"/>
      <c r="O57" s="43"/>
      <c r="P57" s="19"/>
      <c r="Q57" s="55">
        <v>73040</v>
      </c>
      <c r="R57" s="55"/>
      <c r="S57" s="74"/>
      <c r="T57" s="13" t="s">
        <v>25</v>
      </c>
    </row>
    <row r="58" spans="1:20" x14ac:dyDescent="0.3">
      <c r="A58" s="74"/>
      <c r="B58" s="10" t="s">
        <v>26</v>
      </c>
      <c r="C58" s="19"/>
      <c r="D58" s="57">
        <v>13103.073900000001</v>
      </c>
      <c r="E58" s="25"/>
      <c r="F58" s="19">
        <v>2970</v>
      </c>
      <c r="G58" s="25"/>
      <c r="H58" s="19"/>
      <c r="I58" s="33"/>
      <c r="J58" s="26"/>
      <c r="K58" s="19">
        <v>1791</v>
      </c>
      <c r="L58" s="33"/>
      <c r="M58" s="43"/>
      <c r="N58" s="43"/>
      <c r="O58" s="43"/>
      <c r="P58" s="19"/>
      <c r="Q58" s="55">
        <v>56680</v>
      </c>
      <c r="R58" s="55"/>
      <c r="S58" s="74"/>
      <c r="T58" s="13" t="s">
        <v>26</v>
      </c>
    </row>
    <row r="59" spans="1:20" x14ac:dyDescent="0.3">
      <c r="A59" s="74"/>
      <c r="B59" s="10" t="s">
        <v>32</v>
      </c>
      <c r="C59" s="19"/>
      <c r="D59" s="57">
        <v>10112.982500000002</v>
      </c>
      <c r="E59" s="25"/>
      <c r="F59" s="19">
        <v>1800</v>
      </c>
      <c r="G59" s="25"/>
      <c r="H59" s="19"/>
      <c r="I59" s="33"/>
      <c r="J59" s="26"/>
      <c r="K59" s="19">
        <v>2322</v>
      </c>
      <c r="L59" s="33"/>
      <c r="M59" s="43"/>
      <c r="N59" s="43"/>
      <c r="O59" s="43"/>
      <c r="P59" s="19"/>
      <c r="Q59" s="55">
        <v>50380</v>
      </c>
      <c r="R59" s="55"/>
      <c r="S59" s="74"/>
      <c r="T59" s="13" t="s">
        <v>32</v>
      </c>
    </row>
    <row r="60" spans="1:20" x14ac:dyDescent="0.3">
      <c r="A60" s="74"/>
      <c r="B60" s="10" t="s">
        <v>28</v>
      </c>
      <c r="C60" s="19">
        <v>69246.37</v>
      </c>
      <c r="D60" s="57">
        <v>9191.0869000000002</v>
      </c>
      <c r="E60" s="25"/>
      <c r="F60" s="19">
        <v>2160</v>
      </c>
      <c r="G60" s="25"/>
      <c r="H60" s="19"/>
      <c r="I60" s="33"/>
      <c r="J60" s="26"/>
      <c r="K60" s="19">
        <v>2322</v>
      </c>
      <c r="L60" s="33"/>
      <c r="M60" s="43"/>
      <c r="N60" s="43"/>
      <c r="O60" s="43"/>
      <c r="P60" s="19"/>
      <c r="Q60" s="55">
        <v>29260</v>
      </c>
      <c r="R60" s="55"/>
      <c r="S60" s="74"/>
      <c r="T60" s="13" t="s">
        <v>28</v>
      </c>
    </row>
    <row r="61" spans="1:20" x14ac:dyDescent="0.3">
      <c r="A61" s="74"/>
      <c r="B61" s="10" t="s">
        <v>33</v>
      </c>
      <c r="C61" s="19"/>
      <c r="D61" s="57">
        <v>7999.2997999999989</v>
      </c>
      <c r="E61" s="25"/>
      <c r="F61" s="19"/>
      <c r="G61" s="25"/>
      <c r="H61" s="19"/>
      <c r="I61" s="33"/>
      <c r="J61" s="26"/>
      <c r="K61" s="19"/>
      <c r="L61" s="19"/>
      <c r="M61" s="19"/>
      <c r="N61" s="43"/>
      <c r="O61" s="43"/>
      <c r="P61" s="19"/>
      <c r="Q61" s="55">
        <v>29040</v>
      </c>
      <c r="R61" s="55"/>
      <c r="S61" s="74"/>
      <c r="T61" s="13" t="s">
        <v>33</v>
      </c>
    </row>
    <row r="62" spans="1:20" x14ac:dyDescent="0.3">
      <c r="A62" s="74"/>
      <c r="B62" s="10" t="s">
        <v>34</v>
      </c>
      <c r="C62" s="19"/>
      <c r="D62" s="19"/>
      <c r="E62" s="25"/>
      <c r="F62" s="19"/>
      <c r="G62" s="25"/>
      <c r="H62" s="19"/>
      <c r="I62" s="19"/>
      <c r="J62" s="26"/>
      <c r="K62" s="19"/>
      <c r="L62" s="19"/>
      <c r="M62" s="19"/>
      <c r="N62" s="19"/>
      <c r="O62" s="19"/>
      <c r="P62" s="19"/>
      <c r="Q62" s="35"/>
      <c r="R62" s="35"/>
      <c r="S62" s="74"/>
      <c r="T62" s="13" t="s">
        <v>34</v>
      </c>
    </row>
    <row r="63" spans="1:20" x14ac:dyDescent="0.3">
      <c r="A63" s="74"/>
      <c r="B63" s="10" t="s">
        <v>31</v>
      </c>
      <c r="C63" s="19"/>
      <c r="D63" s="19"/>
      <c r="E63" s="25"/>
      <c r="F63" s="19"/>
      <c r="G63" s="25"/>
      <c r="H63" s="19"/>
      <c r="I63" s="19"/>
      <c r="J63" s="26"/>
      <c r="K63" s="19"/>
      <c r="L63" s="19"/>
      <c r="M63" s="19"/>
      <c r="N63" s="19"/>
      <c r="O63" s="19"/>
      <c r="P63" s="19"/>
      <c r="Q63" s="35"/>
      <c r="R63" s="35"/>
      <c r="S63" s="74"/>
      <c r="T63" s="13" t="s">
        <v>31</v>
      </c>
    </row>
    <row r="64" spans="1:20" x14ac:dyDescent="0.3">
      <c r="A64" s="74"/>
      <c r="B64" s="10" t="s">
        <v>35</v>
      </c>
      <c r="C64" s="19"/>
      <c r="D64" s="19"/>
      <c r="E64" s="25"/>
      <c r="F64" s="19"/>
      <c r="G64" s="25"/>
      <c r="H64" s="19"/>
      <c r="I64" s="19"/>
      <c r="J64" s="26"/>
      <c r="K64" s="19"/>
      <c r="L64" s="19"/>
      <c r="M64" s="19"/>
      <c r="N64" s="19"/>
      <c r="O64" s="19"/>
      <c r="P64" s="19"/>
      <c r="Q64" s="35"/>
      <c r="R64" s="35"/>
      <c r="S64" s="74"/>
      <c r="T64" s="13" t="s">
        <v>35</v>
      </c>
    </row>
    <row r="65" spans="1:23" x14ac:dyDescent="0.3">
      <c r="A65" s="74"/>
      <c r="B65" s="10" t="s">
        <v>21</v>
      </c>
      <c r="C65" s="19"/>
      <c r="D65" s="19"/>
      <c r="E65" s="25"/>
      <c r="F65" s="19"/>
      <c r="G65" s="25"/>
      <c r="H65" s="19"/>
      <c r="I65" s="19"/>
      <c r="J65" s="26"/>
      <c r="K65" s="19"/>
      <c r="L65" s="19"/>
      <c r="M65" s="19"/>
      <c r="N65" s="19"/>
      <c r="O65" s="19"/>
      <c r="P65" s="19"/>
      <c r="Q65" s="35"/>
      <c r="R65" s="35"/>
      <c r="S65" s="74"/>
      <c r="T65" s="13" t="s">
        <v>21</v>
      </c>
      <c r="U65" s="15"/>
      <c r="V65" s="15"/>
      <c r="W65" s="15"/>
    </row>
    <row r="66" spans="1:23" x14ac:dyDescent="0.3">
      <c r="A66" s="74"/>
      <c r="B66" s="10" t="s">
        <v>22</v>
      </c>
      <c r="C66" s="19"/>
      <c r="D66" s="19"/>
      <c r="E66" s="25"/>
      <c r="F66" s="19"/>
      <c r="G66" s="25"/>
      <c r="H66" s="19"/>
      <c r="I66" s="19"/>
      <c r="J66" s="26"/>
      <c r="K66" s="19"/>
      <c r="L66" s="19"/>
      <c r="M66" s="19"/>
      <c r="N66" s="19"/>
      <c r="O66" s="19"/>
      <c r="P66" s="19"/>
      <c r="Q66" s="35"/>
      <c r="R66" s="35"/>
      <c r="S66" s="74"/>
      <c r="T66" s="13" t="s">
        <v>22</v>
      </c>
      <c r="U66" s="15"/>
      <c r="V66" s="15"/>
      <c r="W66" s="15"/>
    </row>
    <row r="67" spans="1:23" ht="15" thickBot="1" x14ac:dyDescent="0.35">
      <c r="A67" s="75"/>
      <c r="B67" s="11" t="s">
        <v>23</v>
      </c>
      <c r="C67" s="21"/>
      <c r="D67" s="21"/>
      <c r="E67" s="27"/>
      <c r="F67" s="21"/>
      <c r="G67" s="27"/>
      <c r="H67" s="21"/>
      <c r="I67" s="21"/>
      <c r="J67" s="28"/>
      <c r="K67" s="21"/>
      <c r="L67" s="21"/>
      <c r="M67" s="21"/>
      <c r="N67" s="21"/>
      <c r="O67" s="21"/>
      <c r="P67" s="21"/>
      <c r="Q67" s="39"/>
      <c r="R67" s="39">
        <f>SUM(C56:Q67)</f>
        <v>453675.40249999997</v>
      </c>
      <c r="S67" s="75"/>
      <c r="T67" s="14" t="s">
        <v>23</v>
      </c>
      <c r="U67" s="15"/>
      <c r="V67" s="15"/>
      <c r="W67" s="15"/>
    </row>
    <row r="68" spans="1:23" x14ac:dyDescent="0.3">
      <c r="A68" s="15"/>
      <c r="B68" s="15"/>
      <c r="C68" s="1">
        <f>SUM(C44:C55)</f>
        <v>186541.01</v>
      </c>
      <c r="D68" s="5">
        <f>SUM(D44:D55)</f>
        <v>125388.06390000004</v>
      </c>
      <c r="E68" s="5">
        <f>SUM(E44:E55)</f>
        <v>32760</v>
      </c>
      <c r="F68" s="5">
        <f>SUM(F44:F55)</f>
        <v>26415</v>
      </c>
      <c r="G68" s="15"/>
      <c r="H68" s="15"/>
      <c r="I68" s="5">
        <f>SUM(I44:I55)</f>
        <v>16320</v>
      </c>
      <c r="J68" s="5">
        <f>SUM(J44:J55)</f>
        <v>1680</v>
      </c>
      <c r="K68" s="15"/>
      <c r="L68" s="5">
        <f>SUM(L44:L55)</f>
        <v>1710</v>
      </c>
      <c r="M68" s="5">
        <f>SUM(M44:M55)</f>
        <v>3006</v>
      </c>
      <c r="N68" s="5">
        <f>SUM(N44:N55)</f>
        <v>5202</v>
      </c>
      <c r="P68" s="5">
        <f>SUM(P44:P55)</f>
        <v>24280</v>
      </c>
      <c r="Q68" s="5">
        <f>SUM(Q44:Q55)</f>
        <v>240680</v>
      </c>
      <c r="R68" s="5"/>
      <c r="S68" s="15">
        <f>SUM(S44)</f>
        <v>2018</v>
      </c>
      <c r="T68" s="15"/>
      <c r="U68" s="15"/>
      <c r="V68" s="15"/>
      <c r="W68" s="15"/>
    </row>
    <row r="69" spans="1:23" x14ac:dyDescent="0.3">
      <c r="A69" s="15"/>
      <c r="B69" s="15"/>
      <c r="C69" s="1"/>
      <c r="D69" s="15"/>
      <c r="E69" s="15"/>
      <c r="F69" s="15"/>
      <c r="G69" s="15"/>
      <c r="H69" s="15"/>
      <c r="I69" s="15"/>
      <c r="J69" s="15"/>
      <c r="K69" s="15"/>
      <c r="L69" s="15"/>
      <c r="P69" s="15"/>
      <c r="Q69" s="15"/>
      <c r="S69" s="15"/>
      <c r="T69" s="15"/>
      <c r="U69" s="15"/>
      <c r="V69" s="15"/>
      <c r="W69" s="15"/>
    </row>
    <row r="70" spans="1:23" x14ac:dyDescent="0.3">
      <c r="A70" s="15"/>
      <c r="B70" s="15"/>
      <c r="C70" s="41">
        <f>SUM(C4:C69)</f>
        <v>838401.24</v>
      </c>
      <c r="D70" s="41">
        <f>SUM(D4:D69)</f>
        <v>677487.16030000011</v>
      </c>
      <c r="E70" s="41">
        <f>SUM(E4:E48)</f>
        <v>1132258</v>
      </c>
      <c r="F70" s="41">
        <f>SUM(F4:F69)</f>
        <v>75510</v>
      </c>
      <c r="G70" s="41">
        <f t="shared" ref="G70:N70" si="0">SUM(G4:G69)</f>
        <v>0</v>
      </c>
      <c r="H70" s="41">
        <f t="shared" si="0"/>
        <v>2601</v>
      </c>
      <c r="I70" s="41">
        <f t="shared" si="0"/>
        <v>34960</v>
      </c>
      <c r="J70" s="41">
        <f t="shared" si="0"/>
        <v>3360</v>
      </c>
      <c r="K70" s="41">
        <f t="shared" si="0"/>
        <v>7074</v>
      </c>
      <c r="L70" s="41">
        <f t="shared" si="0"/>
        <v>3420</v>
      </c>
      <c r="M70" s="41">
        <f t="shared" si="0"/>
        <v>6012</v>
      </c>
      <c r="N70" s="41">
        <f t="shared" si="0"/>
        <v>10404</v>
      </c>
      <c r="O70" s="26"/>
      <c r="P70" s="41">
        <f>SUM(P4:P69)</f>
        <v>83258</v>
      </c>
      <c r="Q70" s="41">
        <f>SUM(Q4:Q69)</f>
        <v>939760</v>
      </c>
      <c r="R70" s="26"/>
      <c r="S70" s="5"/>
      <c r="T70" s="5"/>
      <c r="U70" s="6">
        <f>SUM(C70:Q70)</f>
        <v>3814505.4002999999</v>
      </c>
      <c r="V70" s="7" t="s">
        <v>36</v>
      </c>
      <c r="W70" s="7"/>
    </row>
    <row r="71" spans="1:23" x14ac:dyDescent="0.3">
      <c r="A71" s="15"/>
      <c r="B71" s="15"/>
      <c r="C71" s="1"/>
      <c r="D71" s="15"/>
      <c r="E71" s="15"/>
      <c r="F71" s="15"/>
      <c r="G71" s="15"/>
      <c r="H71" s="15"/>
      <c r="I71" s="15"/>
      <c r="J71" s="15"/>
      <c r="K71" s="15"/>
      <c r="L71" s="15"/>
      <c r="P71" s="15"/>
      <c r="Q71" s="15"/>
      <c r="S71" s="15"/>
      <c r="T71" s="15"/>
      <c r="U71" s="15"/>
      <c r="V71" s="15"/>
      <c r="W71" s="15"/>
    </row>
    <row r="72" spans="1:23" x14ac:dyDescent="0.3">
      <c r="A72" s="15"/>
      <c r="B72" s="15"/>
      <c r="C72" s="1"/>
      <c r="D72" s="15"/>
      <c r="E72" s="15"/>
      <c r="F72" s="15"/>
      <c r="G72" s="15"/>
      <c r="H72" s="15"/>
      <c r="I72" s="15"/>
      <c r="J72" s="15"/>
      <c r="K72" s="15"/>
      <c r="L72" s="15"/>
      <c r="P72" s="15"/>
      <c r="Q72" s="15"/>
      <c r="S72" s="15"/>
      <c r="T72" s="15"/>
      <c r="U72" s="15"/>
      <c r="V72" s="15"/>
      <c r="W72" s="15"/>
    </row>
    <row r="73" spans="1:23" x14ac:dyDescent="0.3">
      <c r="A73" s="15"/>
      <c r="B73" s="15"/>
      <c r="C73" s="41">
        <f>C70+D70</f>
        <v>1515888.4003000001</v>
      </c>
      <c r="D73" s="8" t="s">
        <v>37</v>
      </c>
      <c r="E73" s="15"/>
      <c r="F73" s="41">
        <f>SUM(E70:N70)</f>
        <v>1275599</v>
      </c>
      <c r="G73" s="41" t="s">
        <v>38</v>
      </c>
      <c r="H73" s="41"/>
      <c r="I73" s="5"/>
      <c r="J73" s="5"/>
      <c r="K73" s="5"/>
      <c r="L73" s="5"/>
      <c r="M73" s="5"/>
      <c r="N73" s="5"/>
      <c r="O73" s="5"/>
      <c r="P73" s="5"/>
      <c r="Q73" s="41">
        <f>SUM(P70:Q70)</f>
        <v>1023018</v>
      </c>
      <c r="R73" s="41"/>
      <c r="S73" s="41" t="s">
        <v>39</v>
      </c>
      <c r="T73" s="41"/>
      <c r="U73" s="15"/>
      <c r="V73" s="15"/>
      <c r="W73" s="15"/>
    </row>
    <row r="74" spans="1:23" x14ac:dyDescent="0.3">
      <c r="A74" s="15"/>
      <c r="B74" s="15"/>
      <c r="C74" s="1"/>
      <c r="D74" s="15"/>
      <c r="E74" s="15"/>
      <c r="F74" s="15"/>
      <c r="G74" s="15"/>
      <c r="H74" s="15"/>
      <c r="I74" s="15"/>
      <c r="J74" s="15"/>
      <c r="K74" s="15"/>
      <c r="L74" s="15"/>
      <c r="P74" s="15"/>
      <c r="Q74" s="15"/>
      <c r="S74" s="15"/>
      <c r="T74" s="15"/>
      <c r="U74" s="15"/>
      <c r="V74" s="15"/>
      <c r="W74" s="15"/>
    </row>
    <row r="75" spans="1:23" ht="15" thickBot="1" x14ac:dyDescent="0.35">
      <c r="A75" s="15"/>
      <c r="B75" s="15"/>
      <c r="C75" s="1"/>
      <c r="D75" s="15"/>
      <c r="E75" s="15"/>
      <c r="F75" s="15"/>
      <c r="G75" s="15"/>
      <c r="H75" s="15"/>
      <c r="I75" s="15"/>
      <c r="J75" s="15"/>
      <c r="K75" s="15"/>
      <c r="L75" s="15"/>
      <c r="P75" s="15"/>
      <c r="Q75" s="15"/>
      <c r="S75" s="15"/>
      <c r="T75" s="15"/>
      <c r="U75" s="15"/>
      <c r="V75" s="15"/>
      <c r="W75" s="15"/>
    </row>
    <row r="76" spans="1:23" ht="16.2" thickBot="1" x14ac:dyDescent="0.35">
      <c r="A76" s="15"/>
      <c r="B76" s="15"/>
      <c r="C76" s="52">
        <f>C73+F73+Q73</f>
        <v>3814505.4002999999</v>
      </c>
      <c r="D76" s="16" t="s">
        <v>36</v>
      </c>
      <c r="E76" s="15"/>
      <c r="F76" s="15"/>
      <c r="G76" s="15"/>
      <c r="H76" s="15"/>
      <c r="I76" s="15"/>
      <c r="J76" s="15"/>
      <c r="K76" s="15"/>
      <c r="L76" s="15"/>
      <c r="P76" s="15"/>
      <c r="Q76" s="15"/>
      <c r="S76" s="15"/>
      <c r="T76" s="15"/>
      <c r="U76" s="15"/>
      <c r="V76" s="15"/>
      <c r="W76" s="15"/>
    </row>
    <row r="77" spans="1:23" x14ac:dyDescent="0.3">
      <c r="A77" s="15"/>
      <c r="B77" s="15"/>
      <c r="C77" s="1"/>
      <c r="D77" s="15"/>
      <c r="E77" s="15"/>
      <c r="F77" s="15"/>
      <c r="G77" s="15"/>
      <c r="H77" s="15"/>
      <c r="I77" s="15"/>
      <c r="J77" s="15"/>
      <c r="K77" s="15"/>
      <c r="L77" s="15"/>
      <c r="P77" s="15"/>
      <c r="Q77" s="15"/>
      <c r="S77" s="15"/>
      <c r="T77" s="15"/>
      <c r="U77" s="15"/>
      <c r="V77" s="15"/>
      <c r="W77" s="15"/>
    </row>
    <row r="78" spans="1:23" x14ac:dyDescent="0.3">
      <c r="A78" s="15"/>
      <c r="B78" s="15"/>
      <c r="C78" s="1"/>
      <c r="D78" s="15"/>
      <c r="E78" s="15"/>
      <c r="F78" s="15"/>
      <c r="G78" s="15"/>
      <c r="H78" s="15"/>
      <c r="I78" s="15"/>
      <c r="J78" s="15"/>
      <c r="K78" s="15"/>
      <c r="L78" s="15"/>
      <c r="P78" s="15"/>
      <c r="Q78" s="15"/>
      <c r="S78" s="15"/>
      <c r="T78" s="15"/>
      <c r="U78" s="15"/>
      <c r="V78" s="15"/>
      <c r="W78" s="15"/>
    </row>
    <row r="79" spans="1:23" x14ac:dyDescent="0.3">
      <c r="A79" s="15"/>
      <c r="B79" s="15"/>
      <c r="C79" s="1"/>
      <c r="D79" s="15"/>
      <c r="E79" s="15"/>
      <c r="F79" s="15"/>
      <c r="G79" s="15"/>
      <c r="H79" s="15"/>
      <c r="I79" s="15"/>
      <c r="J79" s="15"/>
      <c r="K79" s="15"/>
      <c r="L79" s="15"/>
      <c r="P79" s="15"/>
      <c r="Q79" s="15"/>
      <c r="S79" s="15"/>
      <c r="T79" s="15"/>
      <c r="U79" s="15"/>
      <c r="V79" s="15"/>
      <c r="W79" s="15"/>
    </row>
    <row r="80" spans="1:23" x14ac:dyDescent="0.3">
      <c r="A80" s="15"/>
      <c r="B80" s="15"/>
      <c r="C80" s="1"/>
      <c r="D80" s="15"/>
      <c r="E80" s="15"/>
      <c r="F80" s="15"/>
      <c r="G80" s="15"/>
      <c r="H80" s="15"/>
      <c r="I80" s="15"/>
      <c r="J80" s="15"/>
      <c r="K80" s="15"/>
      <c r="L80" s="15"/>
      <c r="P80" s="15"/>
      <c r="Q80" s="15"/>
      <c r="S80" s="15"/>
      <c r="T80" s="15"/>
      <c r="U80" s="15"/>
      <c r="V80" s="15"/>
      <c r="W80" s="15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  <row r="401" spans="3:3" x14ac:dyDescent="0.3">
      <c r="C401" s="1"/>
    </row>
    <row r="402" spans="3:3" x14ac:dyDescent="0.3">
      <c r="C402" s="1"/>
    </row>
    <row r="403" spans="3:3" x14ac:dyDescent="0.3">
      <c r="C403" s="1"/>
    </row>
    <row r="404" spans="3:3" x14ac:dyDescent="0.3">
      <c r="C404" s="1"/>
    </row>
    <row r="405" spans="3:3" x14ac:dyDescent="0.3">
      <c r="C405" s="1"/>
    </row>
    <row r="406" spans="3:3" x14ac:dyDescent="0.3">
      <c r="C406" s="1"/>
    </row>
    <row r="407" spans="3:3" x14ac:dyDescent="0.3">
      <c r="C407" s="1"/>
    </row>
    <row r="408" spans="3:3" x14ac:dyDescent="0.3">
      <c r="C408" s="1"/>
    </row>
    <row r="409" spans="3:3" x14ac:dyDescent="0.3">
      <c r="C409" s="1"/>
    </row>
    <row r="410" spans="3:3" x14ac:dyDescent="0.3">
      <c r="C410" s="1"/>
    </row>
    <row r="411" spans="3:3" x14ac:dyDescent="0.3">
      <c r="C411" s="1"/>
    </row>
  </sheetData>
  <mergeCells count="20">
    <mergeCell ref="S56:S67"/>
    <mergeCell ref="A56:A67"/>
    <mergeCell ref="A4:A7"/>
    <mergeCell ref="A8:A19"/>
    <mergeCell ref="A20:A31"/>
    <mergeCell ref="A32:A43"/>
    <mergeCell ref="A44:A55"/>
    <mergeCell ref="S4:S7"/>
    <mergeCell ref="S8:S19"/>
    <mergeCell ref="S20:S31"/>
    <mergeCell ref="S32:S43"/>
    <mergeCell ref="S44:S55"/>
    <mergeCell ref="S2:S3"/>
    <mergeCell ref="T2:T3"/>
    <mergeCell ref="P2:Q2"/>
    <mergeCell ref="E2:O2"/>
    <mergeCell ref="A1:D1"/>
    <mergeCell ref="A2:A3"/>
    <mergeCell ref="B2:B3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Chuck Gessner</dc:creator>
  <cp:keywords/>
  <dc:description/>
  <cp:lastModifiedBy>Chuck Gessner</cp:lastModifiedBy>
  <cp:revision/>
  <dcterms:created xsi:type="dcterms:W3CDTF">2018-01-17T22:32:34Z</dcterms:created>
  <dcterms:modified xsi:type="dcterms:W3CDTF">2019-07-09T01:28:06Z</dcterms:modified>
  <cp:category/>
  <cp:contentStatus/>
</cp:coreProperties>
</file>